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epreciation schedul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;(#,##0)"/>
  </numFmts>
  <fonts count="5">
    <font>
      <name val="Calibri"/>
      <family val="2"/>
      <color theme="1"/>
      <sz val="11"/>
      <scheme val="minor"/>
    </font>
    <font>
      <b val="1"/>
      <color rgb="0018181B"/>
      <sz val="14"/>
    </font>
    <font>
      <color rgb="0071717A"/>
      <sz val="9"/>
    </font>
    <font>
      <b val="1"/>
      <color rgb="00FFFFFF"/>
      <sz val="9"/>
    </font>
    <font>
      <b val="1"/>
    </font>
  </fonts>
  <fills count="4">
    <fill>
      <patternFill/>
    </fill>
    <fill>
      <patternFill patternType="gray125"/>
    </fill>
    <fill>
      <patternFill patternType="solid">
        <fgColor rgb="0018181B"/>
      </patternFill>
    </fill>
    <fill>
      <patternFill patternType="solid">
        <fgColor rgb="00F4F4F5"/>
      </patternFill>
    </fill>
  </fills>
  <borders count="2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vertical="center" wrapText="1"/>
    </xf>
    <xf numFmtId="0" fontId="0" fillId="0" borderId="1" pivotButton="0" quotePrefix="0" xfId="0"/>
    <xf numFmtId="164" fontId="0" fillId="0" borderId="1" pivotButton="0" quotePrefix="0" xfId="0"/>
    <xf numFmtId="0" fontId="4" fillId="3" borderId="1" pivotButton="0" quotePrefix="0" xfId="0"/>
    <xf numFmtId="0" fontId="0" fillId="3" borderId="1" pivotButton="0" quotePrefix="0" xfId="0"/>
    <xf numFmtId="164" fontId="4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6" customWidth="1" min="1" max="1"/>
    <col width="16" customWidth="1" min="2" max="2"/>
    <col width="13" customWidth="1" min="3" max="3"/>
    <col width="12" customWidth="1" min="4" max="4"/>
    <col width="15" customWidth="1" min="5" max="5"/>
    <col width="11" customWidth="1" min="6" max="6"/>
    <col width="15" customWidth="1" min="7" max="7"/>
    <col width="17" customWidth="1" min="8" max="8"/>
    <col width="24" customWidth="1" min="9" max="9"/>
    <col width="15" customWidth="1" min="10" max="10"/>
    <col width="15" customWidth="1" min="11" max="11"/>
    <col width="14" customWidth="1" min="12" max="12"/>
  </cols>
  <sheetData>
    <row r="1">
      <c r="A1" s="1" t="inlineStr">
        <is>
          <t>Rental property depreciation schedule</t>
        </is>
      </c>
    </row>
    <row r="2">
      <c r="A2" s="2" t="inlineStr">
        <is>
          <t>One row per asset. Depreciable basis, deductions, and running totals are live formulas; enter cost, land (buildings only), placed-in-service, and life. Line 18 = the total row.</t>
        </is>
      </c>
    </row>
    <row r="4">
      <c r="A4" s="3" t="inlineStr">
        <is>
          <t>Asset</t>
        </is>
      </c>
      <c r="B4" s="3" t="inlineStr">
        <is>
          <t>Placed in service</t>
        </is>
      </c>
      <c r="C4" s="3" t="inlineStr">
        <is>
          <t>Cost / basis</t>
        </is>
      </c>
      <c r="D4" s="3" t="inlineStr">
        <is>
          <t>Land portion</t>
        </is>
      </c>
      <c r="E4" s="3" t="inlineStr">
        <is>
          <t>Depreciable basis</t>
        </is>
      </c>
      <c r="F4" s="3" t="inlineStr">
        <is>
          <t>Life (years)</t>
        </is>
      </c>
      <c r="G4" s="3" t="inlineStr">
        <is>
          <t>Full-year deduction</t>
        </is>
      </c>
      <c r="H4" s="3" t="inlineStr">
        <is>
          <t>First-year (mid-month)</t>
        </is>
      </c>
      <c r="I4" s="3" t="inlineStr">
        <is>
          <t>Accumulated through last year</t>
        </is>
      </c>
      <c r="J4" s="3" t="inlineStr">
        <is>
          <t>This year’s deduction</t>
        </is>
      </c>
      <c r="K4" s="3" t="inlineStr">
        <is>
          <t>Accumulated to date</t>
        </is>
      </c>
      <c r="L4" s="3" t="inlineStr">
        <is>
          <t>Remaining basis</t>
        </is>
      </c>
    </row>
    <row r="5">
      <c r="A5" s="4" t="inlineStr">
        <is>
          <t>Building (residential rental)</t>
        </is>
      </c>
      <c r="B5" s="4" t="inlineStr">
        <is>
          <t>Jan 2024</t>
        </is>
      </c>
      <c r="C5" s="5" t="n">
        <v>400000</v>
      </c>
      <c r="D5" s="5" t="n">
        <v>100000</v>
      </c>
      <c r="E5" s="5">
        <f>IF(C5="","",C5-N(D5))</f>
        <v/>
      </c>
      <c r="F5" s="4" t="n">
        <v>27.5</v>
      </c>
      <c r="G5" s="5">
        <f>IF(OR(E5="",F5=""),"",E5/F5)</f>
        <v/>
      </c>
      <c r="H5" s="5">
        <f>IF(OR(E5="",F5=""),"",E5/F5*(12.5-MONTH(DATEVALUE("1 "&amp;B5)))/12)</f>
        <v/>
      </c>
      <c r="I5" s="5" t="n"/>
      <c r="J5" s="5">
        <f>IF(OR(E5="",F5=""),"",MIN(E5/F5,E5-N(I5)))</f>
        <v/>
      </c>
      <c r="K5" s="5">
        <f>IF(E5="","",N(I5)+N(J5))</f>
        <v/>
      </c>
      <c r="L5" s="5">
        <f>IF(E5="","",E5-K5)</f>
        <v/>
      </c>
    </row>
    <row r="6">
      <c r="A6" s="4" t="inlineStr">
        <is>
          <t>Roof replacement</t>
        </is>
      </c>
      <c r="B6" s="4" t="inlineStr">
        <is>
          <t>Jul 2025</t>
        </is>
      </c>
      <c r="C6" s="5" t="n">
        <v>14000</v>
      </c>
      <c r="D6" s="5" t="n">
        <v>0</v>
      </c>
      <c r="E6" s="5">
        <f>IF(C6="","",C6-N(D6))</f>
        <v/>
      </c>
      <c r="F6" s="4" t="n">
        <v>27.5</v>
      </c>
      <c r="G6" s="5">
        <f>IF(OR(E6="",F6=""),"",E6/F6)</f>
        <v/>
      </c>
      <c r="H6" s="5">
        <f>IF(OR(E6="",F6=""),"",E6/F6*(12.5-MONTH(DATEVALUE("1 "&amp;B6)))/12)</f>
        <v/>
      </c>
      <c r="I6" s="5" t="n"/>
      <c r="J6" s="5">
        <f>IF(OR(E6="",F6=""),"",MIN(E6/F6,E6-N(I6)))</f>
        <v/>
      </c>
      <c r="K6" s="5">
        <f>IF(E6="","",N(I6)+N(J6))</f>
        <v/>
      </c>
      <c r="L6" s="5">
        <f>IF(E6="","",E6-K6)</f>
        <v/>
      </c>
    </row>
    <row r="7">
      <c r="A7" s="4" t="inlineStr">
        <is>
          <t>Kitchen appliances</t>
        </is>
      </c>
      <c r="B7" s="4" t="inlineStr">
        <is>
          <t>Mar 2026</t>
        </is>
      </c>
      <c r="C7" s="5" t="n">
        <v>3200</v>
      </c>
      <c r="D7" s="5" t="n">
        <v>0</v>
      </c>
      <c r="E7" s="5">
        <f>IF(C7="","",C7-N(D7))</f>
        <v/>
      </c>
      <c r="F7" s="4" t="n">
        <v>5</v>
      </c>
      <c r="G7" s="5">
        <f>IF(OR(E7="",F7=""),"",E7/F7)</f>
        <v/>
      </c>
      <c r="H7" s="5">
        <f>IF(OR(E7="",F7=""),"",E7/F7*(12.5-MONTH(DATEVALUE("1 "&amp;B7)))/12)</f>
        <v/>
      </c>
      <c r="I7" s="5" t="n"/>
      <c r="J7" s="5">
        <f>IF(OR(E7="",F7=""),"",MIN(E7/F7,E7-N(I7)))</f>
        <v/>
      </c>
      <c r="K7" s="5">
        <f>IF(E7="","",N(I7)+N(J7))</f>
        <v/>
      </c>
      <c r="L7" s="5">
        <f>IF(E7="","",E7-K7)</f>
        <v/>
      </c>
    </row>
    <row r="8">
      <c r="A8" s="4" t="inlineStr">
        <is>
          <t>Driveway / landscaping</t>
        </is>
      </c>
      <c r="B8" s="4" t="inlineStr">
        <is>
          <t>May 2026</t>
        </is>
      </c>
      <c r="C8" s="5" t="n">
        <v>9000</v>
      </c>
      <c r="D8" s="5" t="n">
        <v>0</v>
      </c>
      <c r="E8" s="5">
        <f>IF(C8="","",C8-N(D8))</f>
        <v/>
      </c>
      <c r="F8" s="4" t="n">
        <v>15</v>
      </c>
      <c r="G8" s="5">
        <f>IF(OR(E8="",F8=""),"",E8/F8)</f>
        <v/>
      </c>
      <c r="H8" s="5">
        <f>IF(OR(E8="",F8=""),"",E8/F8*(12.5-MONTH(DATEVALUE("1 "&amp;B8)))/12)</f>
        <v/>
      </c>
      <c r="I8" s="5" t="n"/>
      <c r="J8" s="5">
        <f>IF(OR(E8="",F8=""),"",MIN(E8/F8,E8-N(I8)))</f>
        <v/>
      </c>
      <c r="K8" s="5">
        <f>IF(E8="","",N(I8)+N(J8))</f>
        <v/>
      </c>
      <c r="L8" s="5">
        <f>IF(E8="","",E8-K8)</f>
        <v/>
      </c>
    </row>
    <row r="9">
      <c r="A9" s="4" t="n"/>
      <c r="B9" s="4" t="n"/>
      <c r="C9" s="5" t="n"/>
      <c r="D9" s="5" t="n"/>
      <c r="E9" s="5">
        <f>IF(C9="","",C9-N(D9))</f>
        <v/>
      </c>
      <c r="F9" s="4" t="n"/>
      <c r="G9" s="5">
        <f>IF(OR(E9="",F9=""),"",E9/F9)</f>
        <v/>
      </c>
      <c r="H9" s="5">
        <f>IF(OR(E9="",F9=""),"",E9/F9*(12.5-MONTH(DATEVALUE("1 "&amp;B9)))/12)</f>
        <v/>
      </c>
      <c r="I9" s="5" t="n"/>
      <c r="J9" s="5">
        <f>IF(OR(E9="",F9=""),"",MIN(E9/F9,E9-N(I9)))</f>
        <v/>
      </c>
      <c r="K9" s="5">
        <f>IF(E9="","",N(I9)+N(J9))</f>
        <v/>
      </c>
      <c r="L9" s="5">
        <f>IF(E9="","",E9-K9)</f>
        <v/>
      </c>
    </row>
    <row r="10">
      <c r="A10" s="4" t="n"/>
      <c r="B10" s="4" t="n"/>
      <c r="C10" s="5" t="n"/>
      <c r="D10" s="5" t="n"/>
      <c r="E10" s="5">
        <f>IF(C10="","",C10-N(D10))</f>
        <v/>
      </c>
      <c r="F10" s="4" t="n"/>
      <c r="G10" s="5">
        <f>IF(OR(E10="",F10=""),"",E10/F10)</f>
        <v/>
      </c>
      <c r="H10" s="5">
        <f>IF(OR(E10="",F10=""),"",E10/F10*(12.5-MONTH(DATEVALUE("1 "&amp;B10)))/12)</f>
        <v/>
      </c>
      <c r="I10" s="5" t="n"/>
      <c r="J10" s="5">
        <f>IF(OR(E10="",F10=""),"",MIN(E10/F10,E10-N(I10)))</f>
        <v/>
      </c>
      <c r="K10" s="5">
        <f>IF(E10="","",N(I10)+N(J10))</f>
        <v/>
      </c>
      <c r="L10" s="5">
        <f>IF(E10="","",E10-K10)</f>
        <v/>
      </c>
    </row>
    <row r="11">
      <c r="A11" s="4" t="n"/>
      <c r="B11" s="4" t="n"/>
      <c r="C11" s="5" t="n"/>
      <c r="D11" s="5" t="n"/>
      <c r="E11" s="5">
        <f>IF(C11="","",C11-N(D11))</f>
        <v/>
      </c>
      <c r="F11" s="4" t="n"/>
      <c r="G11" s="5">
        <f>IF(OR(E11="",F11=""),"",E11/F11)</f>
        <v/>
      </c>
      <c r="H11" s="5">
        <f>IF(OR(E11="",F11=""),"",E11/F11*(12.5-MONTH(DATEVALUE("1 "&amp;B11)))/12)</f>
        <v/>
      </c>
      <c r="I11" s="5" t="n"/>
      <c r="J11" s="5">
        <f>IF(OR(E11="",F11=""),"",MIN(E11/F11,E11-N(I11)))</f>
        <v/>
      </c>
      <c r="K11" s="5">
        <f>IF(E11="","",N(I11)+N(J11))</f>
        <v/>
      </c>
      <c r="L11" s="5">
        <f>IF(E11="","",E11-K11)</f>
        <v/>
      </c>
    </row>
    <row r="12">
      <c r="A12" s="4" t="n"/>
      <c r="B12" s="4" t="n"/>
      <c r="C12" s="5" t="n"/>
      <c r="D12" s="5" t="n"/>
      <c r="E12" s="5">
        <f>IF(C12="","",C12-N(D12))</f>
        <v/>
      </c>
      <c r="F12" s="4" t="n"/>
      <c r="G12" s="5">
        <f>IF(OR(E12="",F12=""),"",E12/F12)</f>
        <v/>
      </c>
      <c r="H12" s="5">
        <f>IF(OR(E12="",F12=""),"",E12/F12*(12.5-MONTH(DATEVALUE("1 "&amp;B12)))/12)</f>
        <v/>
      </c>
      <c r="I12" s="5" t="n"/>
      <c r="J12" s="5">
        <f>IF(OR(E12="",F12=""),"",MIN(E12/F12,E12-N(I12)))</f>
        <v/>
      </c>
      <c r="K12" s="5">
        <f>IF(E12="","",N(I12)+N(J12))</f>
        <v/>
      </c>
      <c r="L12" s="5">
        <f>IF(E12="","",E12-K12)</f>
        <v/>
      </c>
    </row>
    <row r="13">
      <c r="A13" s="4" t="n"/>
      <c r="B13" s="4" t="n"/>
      <c r="C13" s="5" t="n"/>
      <c r="D13" s="5" t="n"/>
      <c r="E13" s="5">
        <f>IF(C13="","",C13-N(D13))</f>
        <v/>
      </c>
      <c r="F13" s="4" t="n"/>
      <c r="G13" s="5">
        <f>IF(OR(E13="",F13=""),"",E13/F13)</f>
        <v/>
      </c>
      <c r="H13" s="5">
        <f>IF(OR(E13="",F13=""),"",E13/F13*(12.5-MONTH(DATEVALUE("1 "&amp;B13)))/12)</f>
        <v/>
      </c>
      <c r="I13" s="5" t="n"/>
      <c r="J13" s="5">
        <f>IF(OR(E13="",F13=""),"",MIN(E13/F13,E13-N(I13)))</f>
        <v/>
      </c>
      <c r="K13" s="5">
        <f>IF(E13="","",N(I13)+N(J13))</f>
        <v/>
      </c>
      <c r="L13" s="5">
        <f>IF(E13="","",E13-K13)</f>
        <v/>
      </c>
    </row>
    <row r="14">
      <c r="A14" s="4" t="n"/>
      <c r="B14" s="4" t="n"/>
      <c r="C14" s="5" t="n"/>
      <c r="D14" s="5" t="n"/>
      <c r="E14" s="5">
        <f>IF(C14="","",C14-N(D14))</f>
        <v/>
      </c>
      <c r="F14" s="4" t="n"/>
      <c r="G14" s="5">
        <f>IF(OR(E14="",F14=""),"",E14/F14)</f>
        <v/>
      </c>
      <c r="H14" s="5">
        <f>IF(OR(E14="",F14=""),"",E14/F14*(12.5-MONTH(DATEVALUE("1 "&amp;B14)))/12)</f>
        <v/>
      </c>
      <c r="I14" s="5" t="n"/>
      <c r="J14" s="5">
        <f>IF(OR(E14="",F14=""),"",MIN(E14/F14,E14-N(I14)))</f>
        <v/>
      </c>
      <c r="K14" s="5">
        <f>IF(E14="","",N(I14)+N(J14))</f>
        <v/>
      </c>
      <c r="L14" s="5">
        <f>IF(E14="","",E14-K14)</f>
        <v/>
      </c>
    </row>
    <row r="15">
      <c r="A15" s="4" t="n"/>
      <c r="B15" s="4" t="n"/>
      <c r="C15" s="5" t="n"/>
      <c r="D15" s="5" t="n"/>
      <c r="E15" s="5">
        <f>IF(C15="","",C15-N(D15))</f>
        <v/>
      </c>
      <c r="F15" s="4" t="n"/>
      <c r="G15" s="5">
        <f>IF(OR(E15="",F15=""),"",E15/F15)</f>
        <v/>
      </c>
      <c r="H15" s="5">
        <f>IF(OR(E15="",F15=""),"",E15/F15*(12.5-MONTH(DATEVALUE("1 "&amp;B15)))/12)</f>
        <v/>
      </c>
      <c r="I15" s="5" t="n"/>
      <c r="J15" s="5">
        <f>IF(OR(E15="",F15=""),"",MIN(E15/F15,E15-N(I15)))</f>
        <v/>
      </c>
      <c r="K15" s="5">
        <f>IF(E15="","",N(I15)+N(J15))</f>
        <v/>
      </c>
      <c r="L15" s="5">
        <f>IF(E15="","",E15-K15)</f>
        <v/>
      </c>
    </row>
    <row r="16">
      <c r="A16" s="4" t="n"/>
      <c r="B16" s="4" t="n"/>
      <c r="C16" s="5" t="n"/>
      <c r="D16" s="5" t="n"/>
      <c r="E16" s="5">
        <f>IF(C16="","",C16-N(D16))</f>
        <v/>
      </c>
      <c r="F16" s="4" t="n"/>
      <c r="G16" s="5">
        <f>IF(OR(E16="",F16=""),"",E16/F16)</f>
        <v/>
      </c>
      <c r="H16" s="5">
        <f>IF(OR(E16="",F16=""),"",E16/F16*(12.5-MONTH(DATEVALUE("1 "&amp;B16)))/12)</f>
        <v/>
      </c>
      <c r="I16" s="5" t="n"/>
      <c r="J16" s="5">
        <f>IF(OR(E16="",F16=""),"",MIN(E16/F16,E16-N(I16)))</f>
        <v/>
      </c>
      <c r="K16" s="5">
        <f>IF(E16="","",N(I16)+N(J16))</f>
        <v/>
      </c>
      <c r="L16" s="5">
        <f>IF(E16="","",E16-K16)</f>
        <v/>
      </c>
    </row>
    <row r="17">
      <c r="A17" s="6" t="inlineStr">
        <is>
          <t>Schedule E line 18 (sum of this year’s deductions)</t>
        </is>
      </c>
      <c r="B17" s="7" t="n"/>
      <c r="C17" s="7" t="n"/>
      <c r="D17" s="7" t="n"/>
      <c r="E17" s="7" t="n"/>
      <c r="F17" s="7" t="n"/>
      <c r="G17" s="7" t="n"/>
      <c r="H17" s="7" t="n"/>
      <c r="I17" s="7" t="n"/>
      <c r="J17" s="8">
        <f>SUM(J5:J16)</f>
        <v/>
      </c>
      <c r="K17" s="8">
        <f>SUM(K5:K16)</f>
        <v/>
      </c>
      <c r="L17" s="8" t="n"/>
    </row>
    <row r="19">
      <c r="A19" s="2" t="inlineStr">
        <is>
          <t>Notes:  Lives: 27.5 residential building &amp; structural improvements · 15 land improvements (driveway, fence, landscaping) · 5 appliances/carpet/furniture · 30 foreign residential (ADS).</t>
        </is>
      </c>
    </row>
    <row r="20">
      <c r="A20" s="2" t="inlineStr">
        <is>
          <t>Mid-month convention: the first year counts from the middle of the placed-in-service month; the first-year column computes it from the month you enter.</t>
        </is>
      </c>
    </row>
    <row r="21">
      <c r="A21" s="2" t="inlineStr">
        <is>
          <t>Items $2,500 or less can usually be expensed outright with the de minimis safe harbor election instead of ever entering this schedule.</t>
        </is>
      </c>
    </row>
    <row r="22">
      <c r="A22" s="2" t="inlineStr">
        <is>
          <t>Accumulated-to-date is what depreciation recapture is computed on when you sell.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2026-07-11T14:31:53Z</dcterms:created>
  <dcterms:modified xsi:type="dcterms:W3CDTF">2026-07-11T14:31:53Z</dcterms:modified>
</cp:coreProperties>
</file>